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D9EF2534-0247-40A2-A9B9-FDBABF5C71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AR7" i="1"/>
  <c r="M7" i="1"/>
  <c r="C7" i="1" s="1"/>
  <c r="Z7" i="1"/>
  <c r="AF7" i="1"/>
  <c r="AL7" i="1"/>
  <c r="AX7" i="1"/>
  <c r="BD7" i="1"/>
  <c r="K7" i="1"/>
  <c r="B7" i="1" s="1"/>
  <c r="AZ7" i="1" s="1"/>
  <c r="AN7" i="1" l="1"/>
  <c r="AT7" i="1"/>
  <c r="AH7" i="1"/>
  <c r="AB7" i="1"/>
  <c r="V7" i="1"/>
  <c r="L7" i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<sst xmlns="http://schemas.openxmlformats.org/spreadsheetml/2006/main" count="59" uniqueCount="20">
  <si>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</si>
  <si>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</si>
  <si>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</si>
  <si>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</si>
  <si>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</si>
  <si>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</si>
  <si>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</si>
  <si>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</si>
  <si>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</si>
  <si>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</si>
  <si>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</si>
  <si>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</si>
  <si>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</si>
  <si>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2025 года к 2024 году</t>
  </si>
  <si>
    <t>Наименование городского поселения</t>
  </si>
  <si>
    <t>Романовское городское поселение</t>
  </si>
  <si>
    <t xml:space="preserve">Анализ исполнения бюджета Романовского городского поселения по налоговым и неналоговым доходам по состоянию на 1 декабря 2025 года </t>
  </si>
  <si>
    <t>Утвержденный бюджет на 2025 год по состоянию на 01.12.2025</t>
  </si>
  <si>
    <t>Факт за 11.2025</t>
  </si>
  <si>
    <t>Факт за 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</si>
</sst>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56" ht="15.75" customHeight="1" x14ac:dyDescent="0.25">
      <c r="A3" s="25" t="s">
        <v>14</v>
      </c>
      <c r="B3" s="28" t="s">
        <v>2</v>
      </c>
      <c r="C3" s="29"/>
      <c r="D3" s="29"/>
      <c r="E3" s="29"/>
      <c r="F3" s="29"/>
      <c r="G3" s="29"/>
      <c r="H3" s="29"/>
      <c r="I3" s="29"/>
      <c r="J3" s="3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8" t="s">
        <v>6</v>
      </c>
      <c r="V3" s="29"/>
      <c r="W3" s="29"/>
      <c r="X3" s="29"/>
      <c r="Y3" s="29"/>
      <c r="Z3" s="29"/>
      <c r="AA3" s="31" t="s">
        <v>7</v>
      </c>
      <c r="AB3" s="32"/>
      <c r="AC3" s="32"/>
      <c r="AD3" s="32"/>
      <c r="AE3" s="32"/>
      <c r="AF3" s="32"/>
      <c r="AG3" s="28" t="s">
        <v>9</v>
      </c>
      <c r="AH3" s="29"/>
      <c r="AI3" s="29"/>
      <c r="AJ3" s="29"/>
      <c r="AK3" s="29"/>
      <c r="AL3" s="29"/>
      <c r="AM3" s="28" t="s">
        <v>10</v>
      </c>
      <c r="AN3" s="29"/>
      <c r="AO3" s="29"/>
      <c r="AP3" s="29"/>
      <c r="AQ3" s="29"/>
      <c r="AR3" s="29"/>
      <c r="AS3" s="28" t="s">
        <v>11</v>
      </c>
      <c r="AT3" s="29"/>
      <c r="AU3" s="29"/>
      <c r="AV3" s="29"/>
      <c r="AW3" s="29"/>
      <c r="AX3" s="29"/>
      <c r="AY3" s="31" t="s">
        <v>12</v>
      </c>
      <c r="AZ3" s="32"/>
      <c r="BA3" s="32"/>
      <c r="BB3" s="32"/>
      <c r="BC3" s="32"/>
      <c r="BD3" s="32"/>
    </row>
    <row r="4" spans="1:56" ht="15" customHeight="1" x14ac:dyDescent="0.25">
      <c r="A4" s="26"/>
      <c r="B4" s="24" t="s">
        <v>17</v>
      </c>
      <c r="C4" s="24" t="s">
        <v>18</v>
      </c>
      <c r="D4" s="24" t="s">
        <v>0</v>
      </c>
      <c r="E4" s="24" t="s">
        <v>3</v>
      </c>
      <c r="F4" s="33" t="s">
        <v>19</v>
      </c>
      <c r="G4" s="24" t="s">
        <v>13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13</v>
      </c>
      <c r="Q4" s="24"/>
      <c r="R4" s="24"/>
      <c r="S4" s="24"/>
      <c r="T4" s="24"/>
      <c r="U4" s="24" t="s">
        <v>4</v>
      </c>
      <c r="V4" s="24" t="s">
        <v>8</v>
      </c>
      <c r="W4" s="24" t="s">
        <v>18</v>
      </c>
      <c r="X4" s="24" t="s">
        <v>3</v>
      </c>
      <c r="Y4" s="24" t="s">
        <v>19</v>
      </c>
      <c r="Z4" s="24" t="s">
        <v>13</v>
      </c>
      <c r="AA4" s="24" t="s">
        <v>4</v>
      </c>
      <c r="AB4" s="24" t="s">
        <v>8</v>
      </c>
      <c r="AC4" s="24" t="s">
        <v>18</v>
      </c>
      <c r="AD4" s="24" t="s">
        <v>3</v>
      </c>
      <c r="AE4" s="24" t="s">
        <v>19</v>
      </c>
      <c r="AF4" s="24" t="s">
        <v>13</v>
      </c>
      <c r="AG4" s="24" t="s">
        <v>4</v>
      </c>
      <c r="AH4" s="24" t="s">
        <v>8</v>
      </c>
      <c r="AI4" s="24" t="s">
        <v>18</v>
      </c>
      <c r="AJ4" s="24" t="s">
        <v>3</v>
      </c>
      <c r="AK4" s="24" t="s">
        <v>19</v>
      </c>
      <c r="AL4" s="24" t="s">
        <v>13</v>
      </c>
      <c r="AM4" s="24" t="s">
        <v>4</v>
      </c>
      <c r="AN4" s="24" t="s">
        <v>8</v>
      </c>
      <c r="AO4" s="24" t="s">
        <v>18</v>
      </c>
      <c r="AP4" s="24" t="s">
        <v>3</v>
      </c>
      <c r="AQ4" s="24" t="s">
        <v>19</v>
      </c>
      <c r="AR4" s="24" t="s">
        <v>13</v>
      </c>
      <c r="AS4" s="24" t="s">
        <v>4</v>
      </c>
      <c r="AT4" s="24" t="s">
        <v>8</v>
      </c>
      <c r="AU4" s="24" t="s">
        <v>18</v>
      </c>
      <c r="AV4" s="24" t="s">
        <v>3</v>
      </c>
      <c r="AW4" s="24" t="s">
        <v>19</v>
      </c>
      <c r="AX4" s="24" t="s">
        <v>13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13</v>
      </c>
    </row>
    <row r="5" spans="1:56" ht="64.5" customHeight="1" x14ac:dyDescent="0.25">
      <c r="A5" s="27"/>
      <c r="B5" s="24"/>
      <c r="C5" s="24"/>
      <c r="D5" s="24"/>
      <c r="E5" s="24"/>
      <c r="F5" s="3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 x14ac:dyDescent="0.25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0">
        <v>17</v>
      </c>
      <c r="Z6" s="9">
        <v>18</v>
      </c>
      <c r="AA6" s="9">
        <v>19</v>
      </c>
      <c r="AB6" s="9">
        <v>20</v>
      </c>
      <c r="AC6" s="9">
        <v>21</v>
      </c>
      <c r="AD6" s="9">
        <v>22</v>
      </c>
      <c r="AE6" s="9">
        <v>23</v>
      </c>
      <c r="AF6" s="9">
        <v>24</v>
      </c>
      <c r="AG6" s="9">
        <v>25</v>
      </c>
      <c r="AH6" s="9">
        <v>26</v>
      </c>
      <c r="AI6" s="9">
        <v>27</v>
      </c>
      <c r="AJ6" s="9">
        <v>28</v>
      </c>
      <c r="AK6" s="10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0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0">
        <v>41</v>
      </c>
      <c r="AX6" s="9">
        <v>42</v>
      </c>
      <c r="AY6" s="9">
        <v>43</v>
      </c>
      <c r="AZ6" s="9">
        <v>44</v>
      </c>
      <c r="BA6" s="9">
        <v>45</v>
      </c>
      <c r="BB6" s="9">
        <v>46</v>
      </c>
      <c r="BC6" s="9">
        <v>47</v>
      </c>
      <c r="BD6" s="9">
        <v>48</v>
      </c>
    </row>
    <row r="7" spans="1:56" s="22" customFormat="1" ht="95.25" customHeight="1" x14ac:dyDescent="0.25">
      <c r="A7" s="5" t="s">
        <v>15</v>
      </c>
      <c r="B7" s="11">
        <f>K7+AY7</f>
        <v>21893.3</v>
      </c>
      <c r="C7" s="13">
        <f>M7+BA7</f>
        <v>20756.399999999998</v>
      </c>
      <c r="D7" s="1"/>
      <c r="E7" s="11">
        <v>94.8</v>
      </c>
      <c r="F7" s="14">
        <f>O7+BC7</f>
        <v>19206.3</v>
      </c>
      <c r="G7" s="12">
        <v>81.900000000000006</v>
      </c>
      <c r="H7" s="17">
        <v>2977.1</v>
      </c>
      <c r="I7" s="17">
        <v>2332.8000000000002</v>
      </c>
      <c r="J7" s="17">
        <v>1953.4</v>
      </c>
      <c r="K7" s="11">
        <f>U7+AA7+AG7+AM7+AS7</f>
        <v>20394.5</v>
      </c>
      <c r="L7" s="12">
        <f>K7/B7*100</f>
        <v>93.154069966610791</v>
      </c>
      <c r="M7" s="18">
        <f>W7+AC7+AI7+AO7+AU7</f>
        <v>19509.699999999997</v>
      </c>
      <c r="N7" s="18">
        <v>95.7</v>
      </c>
      <c r="O7" s="18">
        <f>Y7+AE7+AK7+AQ7+AW7</f>
        <v>17921.8</v>
      </c>
      <c r="P7" s="19">
        <v>79.44</v>
      </c>
      <c r="Q7" s="18"/>
      <c r="R7" s="18"/>
      <c r="S7" s="17"/>
      <c r="T7" s="17"/>
      <c r="U7" s="7">
        <v>8026.3</v>
      </c>
      <c r="V7" s="12">
        <f>U7/K7*100</f>
        <v>39.355218318664349</v>
      </c>
      <c r="W7" s="8">
        <v>7305.2</v>
      </c>
      <c r="X7" s="11">
        <v>91</v>
      </c>
      <c r="Y7" s="6">
        <v>7803.2</v>
      </c>
      <c r="Z7" s="12">
        <f>W7/Y7*100</f>
        <v>93.618002870617175</v>
      </c>
      <c r="AA7" s="20">
        <v>3335.8</v>
      </c>
      <c r="AB7" s="12">
        <f>AA7/K7*100</f>
        <v>16.356370590110082</v>
      </c>
      <c r="AC7" s="18">
        <v>3200.7</v>
      </c>
      <c r="AD7" s="18">
        <v>96</v>
      </c>
      <c r="AE7" s="18">
        <v>3151.5</v>
      </c>
      <c r="AF7" s="12">
        <f>AC7/AE7*100</f>
        <v>101.56116135173727</v>
      </c>
      <c r="AG7" s="11">
        <v>2145</v>
      </c>
      <c r="AH7" s="12">
        <f>AG7/K7*100</f>
        <v>10.517541494030255</v>
      </c>
      <c r="AI7" s="13">
        <v>2462.6999999999998</v>
      </c>
      <c r="AJ7" s="12">
        <v>114.8</v>
      </c>
      <c r="AK7" s="14">
        <v>1704.8</v>
      </c>
      <c r="AL7" s="11">
        <f>AI7/AK7*100</f>
        <v>144.4568277803848</v>
      </c>
      <c r="AM7" s="11">
        <v>3135.4</v>
      </c>
      <c r="AN7" s="12">
        <f>AM7/K7*100+0.01</f>
        <v>15.383752727451029</v>
      </c>
      <c r="AO7" s="13">
        <v>3135.5</v>
      </c>
      <c r="AP7" s="15">
        <v>100</v>
      </c>
      <c r="AQ7" s="14">
        <v>1721</v>
      </c>
      <c r="AR7" s="11">
        <f>AO7/AQ7*100</f>
        <v>182.19058686809996</v>
      </c>
      <c r="AS7" s="11">
        <v>3752</v>
      </c>
      <c r="AT7" s="12">
        <f>AS7/K7*100</f>
        <v>18.397116869744291</v>
      </c>
      <c r="AU7" s="13">
        <v>3405.6</v>
      </c>
      <c r="AV7" s="12">
        <v>90.8</v>
      </c>
      <c r="AW7" s="14">
        <v>3541.3</v>
      </c>
      <c r="AX7" s="12">
        <f>AU7/AW7*100</f>
        <v>96.168073871177242</v>
      </c>
      <c r="AY7" s="21">
        <v>1498.8</v>
      </c>
      <c r="AZ7" s="12">
        <f>AY7/B7*100</f>
        <v>6.8459300333892106</v>
      </c>
      <c r="BA7" s="18">
        <v>1246.7</v>
      </c>
      <c r="BB7" s="18">
        <v>83.2</v>
      </c>
      <c r="BC7" s="19">
        <v>1284.5</v>
      </c>
      <c r="BD7" s="19">
        <f>BA7/BC7*100</f>
        <v>97.057220708446863</v>
      </c>
    </row>
    <row r="9" spans="1:56" ht="15.75" customHeight="1" x14ac:dyDescent="0.25">
      <c r="B9" s="16"/>
      <c r="C9" s="16"/>
      <c r="K9" s="16"/>
      <c r="L9" s="16"/>
      <c r="M9" s="16"/>
    </row>
    <row r="10" spans="1:56" ht="45" customHeight="1" x14ac:dyDescent="0.25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A2:V2"/>
    <mergeCell ref="S4:S5"/>
    <mergeCell ref="T4:T5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2025-12-02T08:10:11Z</dcterms:modified>
</cp:coreProperties>
</file>